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ТЕСТ" sheetId="1" r:id="rId1"/>
    <sheet name="Результа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<sst xmlns="http://schemas.openxmlformats.org/spreadsheetml/2006/main" count="24" uniqueCount="24">
  <si>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</si>
  <si>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</si>
  <si>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</si>
  <si>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</si>
  <si>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</si>
  <si>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</si>
  <si>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</si>
  <si>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</si>
  <si>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</si>
  <si>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</si>
  <si>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</si>
  <si>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Шла бабка в Москву и повстречала трех мужиков. Сколько людей направлялось в Москву?</t>
  </si>
  <si>
    <t>Из–под ворот видно 8 кошачьих лап. Сколько кошек во дворе?</t>
  </si>
  <si>
    <t>Дети лепили снежную бабу. После прогулки на батарее сохло 14 мокрых варежек. Сколько детей лепили снежную бабу?</t>
  </si>
  <si>
    <t>Васиного отца зовут Иван Николаевич, а дедушку Семен Петрович. Какое отчество у Васиной мамы?</t>
  </si>
  <si>
    <t>В болоте жила-была лягушка Квакушка и ее мама Кваквакушка. На обед Кваквакушка съела 16 комаров, а квакушка на 7 комаров меньше. На ужин Кваквакушка съела 15 комаров, а Квакушка на 5 комаров меньше. Сколько комаров нужно лягушкам в день, если они не завтракают.</t>
  </si>
  <si>
    <t>Коля старше Пети на 5 лет и  старше Вани на 2 года. Кто старше – Петя  или Ваня и на сколько  лет?</t>
  </si>
  <si>
    <t xml:space="preserve">На фотографии сняты бабушка, мама и я. Бабушка левее мамы, мама левее меня. Перечислите слева направо. В каком порядке мы сняты. </t>
  </si>
  <si>
    <t>Шнур длиной 12 метров разрезали на 3 равные по длине части. Сколько разрезов пришлось для этого сделать?</t>
  </si>
  <si>
    <t>Люба разделила 15 конфет между собой и подругами поровну. Каждой девочки досталось по 3 конфеты. Сколько всего было девочек?</t>
  </si>
  <si>
    <t>На фотопленке 24 кадра. Юра сделал 6 кадров в первый день и 8 кадров во второй день. Сколько чистых кадров осталось на пленке?</t>
  </si>
  <si>
    <t>Вопросы</t>
  </si>
  <si>
    <t>Ответы</t>
  </si>
  <si>
    <t xml:space="preserve">Тест « Веселые задачи»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</si>
</sst>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24"/>
      <color indexed="10"/>
      <name val="Times New Roman"/>
      <family val="1"/>
    </font>
    <font>
      <b/>
      <i/>
      <sz val="16"/>
      <name val="Times New Roman"/>
      <family val="1"/>
    </font>
    <font>
      <b/>
      <u val="single"/>
      <sz val="48"/>
      <color indexed="6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b/>
      <u val="single"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justify" vertical="center" wrapText="1"/>
    </xf>
    <xf numFmtId="0" fontId="1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justify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17</xdr:row>
      <xdr:rowOff>47625</xdr:rowOff>
    </xdr:from>
    <xdr:to>
      <xdr:col>3</xdr:col>
      <xdr:colOff>3514725</xdr:colOff>
      <xdr:row>26</xdr:row>
      <xdr:rowOff>104775</xdr:rowOff>
    </xdr:to>
    <xdr:sp macro="[0]!РЕЗУЛЬТАТ">
      <xdr:nvSpPr>
        <xdr:cNvPr id="1" name="AutoShape 3"/>
        <xdr:cNvSpPr>
          <a:spLocks/>
        </xdr:cNvSpPr>
      </xdr:nvSpPr>
      <xdr:spPr>
        <a:xfrm>
          <a:off x="2733675" y="8772525"/>
          <a:ext cx="2381250" cy="1514475"/>
        </a:xfrm>
        <a:prstGeom prst="irregularSeal2">
          <a:avLst/>
        </a:prstGeom>
        <a:solidFill>
          <a:srgbClr val="FF00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РЕЗУЛЬТАТ</a:t>
          </a:r>
        </a:p>
      </xdr:txBody>
    </xdr:sp>
    <xdr:clientData/>
  </xdr:twoCellAnchor>
  <xdr:twoCellAnchor editAs="oneCell">
    <xdr:from>
      <xdr:col>1</xdr:col>
      <xdr:colOff>171450</xdr:colOff>
      <xdr:row>1</xdr:row>
      <xdr:rowOff>9525</xdr:rowOff>
    </xdr:from>
    <xdr:to>
      <xdr:col>3</xdr:col>
      <xdr:colOff>314325</xdr:colOff>
      <xdr:row>4</xdr:row>
      <xdr:rowOff>123825</xdr:rowOff>
    </xdr:to>
    <xdr:pic>
      <xdr:nvPicPr>
        <xdr:cNvPr id="2" name="Picture 6" descr="t6-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71450"/>
          <a:ext cx="1133475" cy="819150"/>
        </a:xfrm>
        <a:prstGeom prst="rect">
          <a:avLst/>
        </a:prstGeom>
        <a:solidFill>
          <a:srgbClr val="FF0000"/>
        </a:solidFill>
        <a:ln w="2857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19050</xdr:colOff>
      <xdr:row>8</xdr:row>
      <xdr:rowOff>552450</xdr:rowOff>
    </xdr:from>
    <xdr:to>
      <xdr:col>8</xdr:col>
      <xdr:colOff>590550</xdr:colOff>
      <xdr:row>10</xdr:row>
      <xdr:rowOff>419100</xdr:rowOff>
    </xdr:to>
    <xdr:pic>
      <xdr:nvPicPr>
        <xdr:cNvPr id="3" name="Picture 7" descr="z1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554767">
          <a:off x="7820025" y="3114675"/>
          <a:ext cx="1181100" cy="1066800"/>
        </a:xfrm>
        <a:prstGeom prst="rect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523875</xdr:colOff>
      <xdr:row>4</xdr:row>
      <xdr:rowOff>0</xdr:rowOff>
    </xdr:from>
    <xdr:to>
      <xdr:col>8</xdr:col>
      <xdr:colOff>161925</xdr:colOff>
      <xdr:row>7</xdr:row>
      <xdr:rowOff>123825</xdr:rowOff>
    </xdr:to>
    <xdr:pic>
      <xdr:nvPicPr>
        <xdr:cNvPr id="4" name="Picture 8" descr="Бабушка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20341589">
          <a:off x="7715250" y="866775"/>
          <a:ext cx="857250" cy="1419225"/>
        </a:xfrm>
        <a:prstGeom prst="rect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590550</xdr:colOff>
      <xdr:row>10</xdr:row>
      <xdr:rowOff>1038225</xdr:rowOff>
    </xdr:from>
    <xdr:to>
      <xdr:col>8</xdr:col>
      <xdr:colOff>514350</xdr:colOff>
      <xdr:row>12</xdr:row>
      <xdr:rowOff>200025</xdr:rowOff>
    </xdr:to>
    <xdr:pic>
      <xdr:nvPicPr>
        <xdr:cNvPr id="5" name="Picture 9" descr="Кошк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1627278">
          <a:off x="7781925" y="4800600"/>
          <a:ext cx="1143000" cy="1162050"/>
        </a:xfrm>
        <a:prstGeom prst="rect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590550</xdr:colOff>
      <xdr:row>13</xdr:row>
      <xdr:rowOff>66675</xdr:rowOff>
    </xdr:from>
    <xdr:to>
      <xdr:col>8</xdr:col>
      <xdr:colOff>400050</xdr:colOff>
      <xdr:row>15</xdr:row>
      <xdr:rowOff>95250</xdr:rowOff>
    </xdr:to>
    <xdr:pic>
      <xdr:nvPicPr>
        <xdr:cNvPr id="6" name="Picture 10" descr="Снежная баба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 rot="20693933">
          <a:off x="7781925" y="6629400"/>
          <a:ext cx="1028700" cy="1428750"/>
        </a:xfrm>
        <a:prstGeom prst="rect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295275</xdr:colOff>
      <xdr:row>17</xdr:row>
      <xdr:rowOff>76200</xdr:rowOff>
    </xdr:from>
    <xdr:to>
      <xdr:col>4</xdr:col>
      <xdr:colOff>1504950</xdr:colOff>
      <xdr:row>26</xdr:row>
      <xdr:rowOff>47625</xdr:rowOff>
    </xdr:to>
    <xdr:pic>
      <xdr:nvPicPr>
        <xdr:cNvPr id="7" name="Picture 11" descr="Ученик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8801100"/>
          <a:ext cx="1209675" cy="1428750"/>
        </a:xfrm>
        <a:prstGeom prst="rect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17</xdr:row>
      <xdr:rowOff>66675</xdr:rowOff>
    </xdr:from>
    <xdr:to>
      <xdr:col>5</xdr:col>
      <xdr:colOff>400050</xdr:colOff>
      <xdr:row>26</xdr:row>
      <xdr:rowOff>76200</xdr:rowOff>
    </xdr:to>
    <xdr:sp macro="[0]!НАЧАЛО">
      <xdr:nvSpPr>
        <xdr:cNvPr id="1" name="AutoShape 2"/>
        <xdr:cNvSpPr>
          <a:spLocks/>
        </xdr:cNvSpPr>
      </xdr:nvSpPr>
      <xdr:spPr>
        <a:xfrm>
          <a:off x="1114425" y="3429000"/>
          <a:ext cx="2333625" cy="1466850"/>
        </a:xfrm>
        <a:prstGeom prst="irregularSeal1">
          <a:avLst/>
        </a:prstGeom>
        <a:solidFill>
          <a:srgbClr val="FF00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sng" baseline="0">
              <a:solidFill>
                <a:srgbClr val="000000"/>
              </a:solidFill>
            </a:rPr>
            <a:t>НАЧАЛО</a:t>
          </a:r>
        </a:p>
      </xdr:txBody>
    </xdr:sp>
    <xdr:clientData/>
  </xdr:twoCellAnchor>
  <xdr:twoCellAnchor>
    <xdr:from>
      <xdr:col>2</xdr:col>
      <xdr:colOff>85725</xdr:colOff>
      <xdr:row>9</xdr:row>
      <xdr:rowOff>123825</xdr:rowOff>
    </xdr:from>
    <xdr:to>
      <xdr:col>7</xdr:col>
      <xdr:colOff>9525</xdr:colOff>
      <xdr:row>15</xdr:row>
      <xdr:rowOff>190500</xdr:rowOff>
    </xdr:to>
    <xdr:sp>
      <xdr:nvSpPr>
        <xdr:cNvPr id="2" name="WordArt 1"/>
        <xdr:cNvSpPr>
          <a:spLocks/>
        </xdr:cNvSpPr>
      </xdr:nvSpPr>
      <xdr:spPr>
        <a:xfrm>
          <a:off x="1304925" y="1581150"/>
          <a:ext cx="3257550" cy="10382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>ВАШ РЕЗУЛЬТАТ</a:t>
          </a:r>
        </a:p>
      </xdr:txBody>
    </xdr:sp>
    <xdr:clientData/>
  </xdr:twoCellAnchor>
  <xdr:twoCellAnchor editAs="oneCell">
    <xdr:from>
      <xdr:col>8</xdr:col>
      <xdr:colOff>9525</xdr:colOff>
      <xdr:row>9</xdr:row>
      <xdr:rowOff>9525</xdr:rowOff>
    </xdr:from>
    <xdr:to>
      <xdr:col>10</xdr:col>
      <xdr:colOff>266700</xdr:colOff>
      <xdr:row>18</xdr:row>
      <xdr:rowOff>57150</xdr:rowOff>
    </xdr:to>
    <xdr:pic>
      <xdr:nvPicPr>
        <xdr:cNvPr id="3" name="Picture 4" descr="Филин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1466850"/>
          <a:ext cx="1476375" cy="2114550"/>
        </a:xfrm>
        <a:prstGeom prst="rect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17"/>
  <sheetViews>
    <sheetView tabSelected="1" zoomScalePageLayoutView="0" workbookViewId="0" topLeftCell="A13">
      <selection activeCell="A1" sqref="A1"/>
    </sheetView>
  </sheetViews>
  <sheetFormatPr defaultColWidth="9.140625" defaultRowHeight="12.75"/>
  <cols>
    <col min="1" max="2" width="9.140625" style="1" customWidth="1"/>
    <col min="3" max="3" width="5.7109375" style="1" customWidth="1"/>
    <col min="4" max="4" width="55.8515625" style="1" customWidth="1"/>
    <col min="5" max="5" width="28.00390625" style="1" customWidth="1"/>
    <col min="6" max="6" width="0" style="1" hidden="1" customWidth="1"/>
    <col min="7" max="16384" width="9.140625" style="1" customWidth="1"/>
  </cols>
  <sheetData>
    <row r="2" ht="12.75"/>
    <row r="3" ht="12.75"/>
    <row r="4" spans="2:6" ht="30">
      <c r="B4" s="11" t="s">
        <v>23</v>
      </c>
      <c r="C4" s="11"/>
      <c r="D4" s="11"/>
      <c r="E4" s="11"/>
      <c r="F4" s="11"/>
    </row>
    <row r="5" spans="2:6" ht="15.75">
      <c r="B5" s="2"/>
      <c r="C5" s="2"/>
      <c r="D5" s="2"/>
      <c r="E5" s="2"/>
      <c r="F5" s="2"/>
    </row>
    <row r="6" spans="2:6" ht="39" customHeight="1">
      <c r="B6" s="2"/>
      <c r="C6" s="3" t="s">
        <v>0</v>
      </c>
      <c r="D6" s="3" t="s">
        <v>21</v>
      </c>
      <c r="E6" s="3" t="s">
        <v>22</v>
      </c>
      <c r="F6" s="2"/>
    </row>
    <row r="7" spans="2:6" ht="47.25">
      <c r="B7" s="2"/>
      <c r="C7" s="4" t="s">
        <v>1</v>
      </c>
      <c r="D7" s="5" t="s">
        <v>11</v>
      </c>
      <c r="E7" s="9"/>
      <c r="F7" s="2">
        <f>IF(E7="в Москву шла одна бабка",1,0)</f>
        <v>0</v>
      </c>
    </row>
    <row r="8" spans="2:6" ht="31.5">
      <c r="B8" s="2"/>
      <c r="C8" s="4" t="s">
        <v>2</v>
      </c>
      <c r="D8" s="6" t="s">
        <v>12</v>
      </c>
      <c r="E8" s="9"/>
      <c r="F8" s="2">
        <f>IF(E8="2 кошки",1,0)</f>
        <v>0</v>
      </c>
    </row>
    <row r="9" spans="2:6" ht="47.25">
      <c r="B9" s="2"/>
      <c r="C9" s="4" t="s">
        <v>3</v>
      </c>
      <c r="D9" s="6" t="s">
        <v>13</v>
      </c>
      <c r="E9" s="9"/>
      <c r="F9" s="2">
        <f>IF(E9="7 человек",1,0)</f>
        <v>0</v>
      </c>
    </row>
    <row r="10" spans="2:6" ht="47.25">
      <c r="B10" s="2"/>
      <c r="C10" s="4" t="s">
        <v>4</v>
      </c>
      <c r="D10" s="6" t="s">
        <v>14</v>
      </c>
      <c r="E10" s="9"/>
      <c r="F10" s="2">
        <f>IF(E10="Семеновна",1,0)</f>
        <v>0</v>
      </c>
    </row>
    <row r="11" spans="2:6" ht="110.25">
      <c r="B11" s="2"/>
      <c r="C11" s="4" t="s">
        <v>5</v>
      </c>
      <c r="D11" s="6" t="s">
        <v>15</v>
      </c>
      <c r="E11" s="9"/>
      <c r="F11" s="2">
        <f>IF(E11="50 комаров",1,0)</f>
        <v>0</v>
      </c>
    </row>
    <row r="12" spans="2:6" ht="47.25">
      <c r="B12" s="2"/>
      <c r="C12" s="4" t="s">
        <v>6</v>
      </c>
      <c r="D12" s="6" t="s">
        <v>16</v>
      </c>
      <c r="E12" s="9"/>
      <c r="F12" s="2">
        <f>IF(E12="Ваня старше Пети на 3 года",1,0)</f>
        <v>0</v>
      </c>
    </row>
    <row r="13" spans="2:6" ht="63">
      <c r="B13" s="2"/>
      <c r="C13" s="4" t="s">
        <v>7</v>
      </c>
      <c r="D13" s="6" t="s">
        <v>17</v>
      </c>
      <c r="E13" s="9"/>
      <c r="F13" s="2">
        <f>IF(E13="бабушка, мама, я",1,0)</f>
        <v>0</v>
      </c>
    </row>
    <row r="14" spans="2:6" ht="47.25">
      <c r="B14" s="2"/>
      <c r="C14" s="4" t="s">
        <v>8</v>
      </c>
      <c r="D14" s="6" t="s">
        <v>18</v>
      </c>
      <c r="E14" s="9"/>
      <c r="F14" s="2">
        <f>IF(E14="2 разреза",1,0)</f>
        <v>0</v>
      </c>
    </row>
    <row r="15" spans="2:6" ht="63">
      <c r="B15" s="2"/>
      <c r="C15" s="4" t="s">
        <v>9</v>
      </c>
      <c r="D15" s="6" t="s">
        <v>19</v>
      </c>
      <c r="E15" s="9"/>
      <c r="F15" s="2">
        <f>IF(E15="5 девочек",1,0)</f>
        <v>0</v>
      </c>
    </row>
    <row r="16" spans="2:6" ht="47.25">
      <c r="B16" s="2"/>
      <c r="C16" s="4" t="s">
        <v>10</v>
      </c>
      <c r="D16" s="7" t="s">
        <v>20</v>
      </c>
      <c r="E16" s="9"/>
      <c r="F16" s="2">
        <f>IF(E16="10 кадров",1,0)</f>
        <v>0</v>
      </c>
    </row>
    <row r="17" ht="12.75">
      <c r="F17" s="1">
        <f>SUM(F7:F16)</f>
        <v>0</v>
      </c>
    </row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1">
    <mergeCell ref="B4:F4"/>
  </mergeCells>
  <dataValidations count="10">
    <dataValidation type="list" allowBlank="1" showInputMessage="1" showErrorMessage="1" sqref="E7">
      <formula1>"в Москву шла одна бабка,в Москву шли трое мужиков,в Москву шли четыре человека"</formula1>
    </dataValidation>
    <dataValidation type="list" allowBlank="1" showInputMessage="1" showErrorMessage="1" sqref="E8">
      <formula1>"4 кошки,8 кошек,2 кошки"</formula1>
    </dataValidation>
    <dataValidation type="list" allowBlank="1" showInputMessage="1" showErrorMessage="1" sqref="E9">
      <formula1>"8 человек,7 человек,14 человек"</formula1>
    </dataValidation>
    <dataValidation type="list" allowBlank="1" showInputMessage="1" showErrorMessage="1" sqref="E10">
      <formula1>"Семеновна,Ивановна,Николаевна"</formula1>
    </dataValidation>
    <dataValidation type="list" allowBlank="1" showInputMessage="1" showErrorMessage="1" sqref="E11">
      <formula1>"45 комаров,50 комаров,63 комара"</formula1>
    </dataValidation>
    <dataValidation type="list" allowBlank="1" showInputMessage="1" showErrorMessage="1" sqref="E12">
      <formula1>"Ваня старше Пети на 5 лет,Петя старше Вани на 2 года,Ваня старше Пети на 3 года"</formula1>
    </dataValidation>
    <dataValidation type="list" allowBlank="1" showInputMessage="1" showErrorMessage="1" sqref="E13">
      <formula1>"мама, я, бабушка,бабушка, мама, я,я, бабушка, мама"</formula1>
    </dataValidation>
    <dataValidation type="list" allowBlank="1" showInputMessage="1" showErrorMessage="1" sqref="E14">
      <formula1>"2 разреза,1 разрез,3 разреза"</formula1>
    </dataValidation>
    <dataValidation type="list" allowBlank="1" showInputMessage="1" showErrorMessage="1" sqref="E15">
      <formula1>"3 девочки,7 девочек,5 девочек"</formula1>
    </dataValidation>
    <dataValidation type="list" allowBlank="1" showInputMessage="1" showErrorMessage="1" sqref="E16">
      <formula1>"8 кадров,10 кадров,6 кадров"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6:G16"/>
  <sheetViews>
    <sheetView zoomScalePageLayoutView="0" workbookViewId="0" topLeftCell="A4">
      <selection activeCell="H23" sqref="H23"/>
    </sheetView>
  </sheetViews>
  <sheetFormatPr defaultColWidth="9.140625" defaultRowHeight="12.75"/>
  <cols>
    <col min="1" max="6" width="9.140625" style="8" customWidth="1"/>
    <col min="7" max="7" width="13.421875" style="8" customWidth="1"/>
    <col min="8" max="16384" width="9.140625" style="8" customWidth="1"/>
  </cols>
  <sheetData>
    <row r="10" ht="12.75"/>
    <row r="11" ht="12.75"/>
    <row r="12" ht="12.75"/>
    <row r="13" ht="12.75"/>
    <row r="14" ht="12.75"/>
    <row r="15" ht="12.75"/>
    <row r="16" ht="60.75">
      <c r="G16" s="10">
        <f>SUM(ТЕСТ!F17)</f>
        <v>0</v>
      </c>
    </row>
    <row r="17" ht="12.75"/>
    <row r="18" ht="12.75"/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2014-12-14T21:45:57Z</dcterms:modified>
  <cp:category/>
  <cp:version/>
  <cp:contentType/>
  <cp:contentStatus/>
</cp:coreProperties>
</file>